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<sst xmlns="http://schemas.openxmlformats.org/spreadsheetml/2006/main" count="54" uniqueCount="54">
  <si>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</si>
  <si>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QTX025</t>
  </si>
  <si>
    <t xml:space="preserve">m²</t>
  </si>
  <si>
    <t xml:space="preserve">Sistema Onducober "ONDULINE" de plaques asfàltiques, per a coberta inclinada.</t>
  </si>
  <si>
    <r>
      <rPr>
        <sz val="8.25"/>
        <color rgb="FF000000"/>
        <rFont val="Arial"/>
        <family val="2"/>
      </rPr>
      <t xml:space="preserve">Sistema Onducober "ONDULINE", sobre suport discontinu metàl·lic, compost per plaques asfàltiques Onducober 95 (10 ones) "ONDULINE", de perfil ondulat i color negre, fixades al suport mitjançant cargols autoroscants "ONDULINE". Inclús rematades.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</si>
  <si>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</si>
  <si>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</si>
  <si>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</si>
  <si>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</si>
  <si>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</si>
  <si>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</si>
  <si>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</si>
  <si>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mt13lpo010i</t>
  </si>
  <si>
    <t xml:space="preserve">m²</t>
  </si>
  <si>
    <t xml:space="preserve">Placa asfàltica Onducober 95 (10 ones) "ONDULINE", de perfil ondulat i color negre, a base de fibres minerals i vegetals saturades amb una emulsió bituminosa a altes temperatures, segons UNE-EN 534.</t>
  </si>
  <si>
    <t xml:space="preserve">mt13lpo052f</t>
  </si>
  <si>
    <t xml:space="preserve">U</t>
  </si>
  <si>
    <t xml:space="preserve">Cargol autoroscant "ONDULINE", per a la fixació sobre suport metàl·lic.</t>
  </si>
  <si>
    <t xml:space="preserve">mt13blw015b</t>
  </si>
  <si>
    <t xml:space="preserve">m</t>
  </si>
  <si>
    <t xml:space="preserve">Llistó de carener de 42x27 mm de secció, de fusta de pinastre (Pinus pinaster), tractada en autoclau, amb classe d'ús 2, segons UNE-EN 335, acabat raspallat, amb humitat inferior al 20%. Inclús elements de fixació sobre entramat estructural.</t>
  </si>
  <si>
    <t xml:space="preserve">mt13lpo040g</t>
  </si>
  <si>
    <t xml:space="preserve">m</t>
  </si>
  <si>
    <t xml:space="preserve">Cavalló asfàltic Onducober "ONDULINE", amb ales adaptables a qualsevol angle, color negre, a base de fibres minerals i vegetals saturades amb una emulsió bituminosa a altes temperatures, de 50 cm d'amplada i 100 cm de longitud, amb ales adaptables a qualsevol angle, per a coberta de plaques asfàltiques.</t>
  </si>
  <si>
    <t xml:space="preserve">mt13lpo020g</t>
  </si>
  <si>
    <t xml:space="preserve">m</t>
  </si>
  <si>
    <t xml:space="preserve">Acabat lateral Onducober "ONDULINE", de xapa d'acer, de 10 cm d'altura, 7 cm d'amplada i 2 m de longitud, per a coberta de plaques asfàltiques.</t>
  </si>
  <si>
    <t xml:space="preserve">mt13lpo060a</t>
  </si>
  <si>
    <t xml:space="preserve">m</t>
  </si>
  <si>
    <t xml:space="preserve">Perfil d'escuma de polietilè Tapaondas "ONDULINE", amb el mateix perfil de l'ona, de 4 cm d'altura i 84 cm de longitud, per al segellat de plaques asfàltiques sense obstaculitzar la ventilació en el recolzament de les plaques en alers i careners de cobertes inclinades.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</si>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</sst>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8.13</v>
      </c>
      <c r="J10" s="12"/>
      <c r="K10" s="12">
        <f ca="1">ROUND(INDIRECT(ADDRESS(ROW()+(0), COLUMN()+(-4), 1))*INDIRECT(ADDRESS(ROW()+(0), COLUMN()+(-2), 1)), 2)</f>
        <v>9.35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0.11</v>
      </c>
      <c r="J11" s="12"/>
      <c r="K11" s="12">
        <f ca="1">ROUND(INDIRECT(ADDRESS(ROW()+(0), COLUMN()+(-4), 1))*INDIRECT(ADDRESS(ROW()+(0), COLUMN()+(-2), 1)), 2)</f>
        <v>0.66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</v>
      </c>
      <c r="H12" s="11"/>
      <c r="I12" s="12">
        <v>0.51</v>
      </c>
      <c r="J12" s="12"/>
      <c r="K12" s="12">
        <f ca="1">ROUND(INDIRECT(ADDRESS(ROW()+(0), COLUMN()+(-4), 1))*INDIRECT(ADDRESS(ROW()+(0), COLUMN()+(-2), 1)), 2)</f>
        <v>0.1</v>
      </c>
    </row>
    <row r="13" spans="1:11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0.2</v>
      </c>
      <c r="H13" s="11"/>
      <c r="I13" s="12">
        <v>7.67</v>
      </c>
      <c r="J13" s="12"/>
      <c r="K13" s="12">
        <f ca="1">ROUND(INDIRECT(ADDRESS(ROW()+(0), COLUMN()+(-4), 1))*INDIRECT(ADDRESS(ROW()+(0), COLUMN()+(-2), 1)), 2)</f>
        <v>1.53</v>
      </c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6.91</v>
      </c>
      <c r="J14" s="12"/>
      <c r="K14" s="12">
        <f ca="1">ROUND(INDIRECT(ADDRESS(ROW()+(0), COLUMN()+(-4), 1))*INDIRECT(ADDRESS(ROW()+(0), COLUMN()+(-2), 1)), 2)</f>
        <v>0.35</v>
      </c>
    </row>
    <row r="15" spans="1:11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0.4</v>
      </c>
      <c r="H15" s="13"/>
      <c r="I15" s="14">
        <v>7.38</v>
      </c>
      <c r="J15" s="14"/>
      <c r="K15" s="14">
        <f ca="1">ROUND(INDIRECT(ADDRESS(ROW()+(0), COLUMN()+(-4), 1))*INDIRECT(ADDRESS(ROW()+(0), COLUMN()+(-2), 1)), 2)</f>
        <v>2.95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14.94</v>
      </c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0.36</v>
      </c>
      <c r="H18" s="11"/>
      <c r="I18" s="12">
        <v>27.5</v>
      </c>
      <c r="J18" s="12"/>
      <c r="K18" s="12">
        <f ca="1">ROUND(INDIRECT(ADDRESS(ROW()+(0), COLUMN()+(-4), 1))*INDIRECT(ADDRESS(ROW()+(0), COLUMN()+(-2), 1)), 2)</f>
        <v>9.9</v>
      </c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0.36</v>
      </c>
      <c r="H19" s="13"/>
      <c r="I19" s="14">
        <v>23.04</v>
      </c>
      <c r="J19" s="14"/>
      <c r="K19" s="14">
        <f ca="1">ROUND(INDIRECT(ADDRESS(ROW()+(0), COLUMN()+(-4), 1))*INDIRECT(ADDRESS(ROW()+(0), COLUMN()+(-2), 1)), 2)</f>
        <v>8.29</v>
      </c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9"/>
      <c r="K20" s="17">
        <f ca="1">ROUND(SUM(INDIRECT(ADDRESS(ROW()+(-1), COLUMN()+(0), 1)),INDIRECT(ADDRESS(ROW()+(-2), COLUMN()+(0), 1))), 2)</f>
        <v>18.19</v>
      </c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COLUMN()+(2), 1)),INDIRECT(ADDRESS(ROW()+(-6), COLUMN()+(2), 1))), 2)</f>
        <v>33.13</v>
      </c>
      <c r="J22" s="14"/>
      <c r="K22" s="14">
        <f ca="1">ROUND(INDIRECT(ADDRESS(ROW()+(0), COLUMN()+(-4), 1))*INDIRECT(ADDRESS(ROW()+(0), COLUMN()+(-2), 1))/100, 2)</f>
        <v>0.66</v>
      </c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5"/>
      <c r="K23" s="26">
        <f ca="1">ROUND(SUM(INDIRECT(ADDRESS(ROW()+(-1), COLUMN()+(0), 1)),INDIRECT(ADDRESS(ROW()+(-3), COLUMN()+(0), 1)),INDIRECT(ADDRESS(ROW()+(-7), COLUMN()+(0), 1))), 2)</f>
        <v>33.79</v>
      </c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  <c r="K26" s="27"/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112011</v>
      </c>
      <c r="G27" s="29"/>
      <c r="H27" s="29">
        <v>112011</v>
      </c>
      <c r="I27" s="29"/>
      <c r="J27" s="29" t="s">
        <v>49</v>
      </c>
      <c r="K27" s="29"/>
    </row>
    <row r="28" spans="1:11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J20"/>
    <mergeCell ref="A21:B21"/>
    <mergeCell ref="C21:D21"/>
    <mergeCell ref="E21:H21"/>
    <mergeCell ref="I21:J21"/>
    <mergeCell ref="A22:B22"/>
    <mergeCell ref="C22:D22"/>
    <mergeCell ref="E22:F22"/>
    <mergeCell ref="G22:H22"/>
    <mergeCell ref="I22:J22"/>
    <mergeCell ref="A23:F23"/>
    <mergeCell ref="G23:J23"/>
    <mergeCell ref="A26:E26"/>
    <mergeCell ref="F26:G26"/>
    <mergeCell ref="H26:I26"/>
    <mergeCell ref="J26:K26"/>
    <mergeCell ref="A27:E27"/>
    <mergeCell ref="F27:G28"/>
    <mergeCell ref="H27:I28"/>
    <mergeCell ref="J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