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ull 1" sheetId="1" r:id="rId1"/>
  </sheets>
  <calcPr calcId="124519"/>
</workbook>
</file>

<file path=xl/sharedStrings.xml><?xml version="1.0" encoding="utf-8"?>
<sst xmlns="http://schemas.openxmlformats.org/spreadsheetml/2006/main" count="32" uniqueCount="32">
  <si>
    <t xml:space="preserve"/>
  </si>
  <si>
    <t xml:space="preserve">QUG130</t>
  </si>
  <si>
    <t xml:space="preserve">m²</t>
  </si>
  <si>
    <t xml:space="preserve">Tauler de fusta, per a formació de faldó en coberta inclinada.</t>
  </si>
  <si>
    <r>
      <rPr>
        <sz val="8.25"/>
        <color rgb="FF000000"/>
        <rFont val="Arial"/>
        <family val="2"/>
      </rPr>
      <t xml:space="preserve">Tauler estructural de fusta per a ús en ambient humit, de 2500x1250 mm i 15 mm de gruix, fixat mecànicament sobre suport discontinu de fusta; per a formació de faldó en coberta inclinada. Inclús claus, d'acer galvanitzat d'alta adherència.</t>
    </r>
    <r>
      <rPr>
        <sz val="8.25"/>
        <color rgb="FF000000"/>
        <rFont val="Arial"/>
        <family val="2"/>
      </rPr>
      <t xml:space="preserve">
</t>
    </r>
  </si>
  <si>
    <t xml:space="preserve">Codi</t>
  </si>
  <si>
    <t xml:space="preserve">Unitat</t>
  </si>
  <si>
    <t xml:space="preserve">Descripció</t>
  </si>
  <si>
    <t xml:space="preserve">Rendiment</t>
  </si>
  <si>
    <r>
      <rPr>
        <b/>
        <sz val="8.25"/>
        <color rgb="FF000000"/>
        <rFont val="Arial"/>
        <family val="2"/>
      </rPr>
      <t xml:space="preserve">Preu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</t>
    </r>
  </si>
  <si>
    <t xml:space="preserve">Import</t>
  </si>
  <si>
    <t xml:space="preserve">Materials</t>
  </si>
  <si>
    <t xml:space="preserve">mt08eff040aa</t>
  </si>
  <si>
    <t xml:space="preserve">m²</t>
  </si>
  <si>
    <t xml:space="preserve">Tauler estructural de fusta per a ús en ambient humit, de 2500x1250 mm i 15 mm de gruix, segons UNE-EN 312.</t>
  </si>
  <si>
    <t xml:space="preserve">mt07emr111d</t>
  </si>
  <si>
    <t xml:space="preserve">U</t>
  </si>
  <si>
    <t xml:space="preserve">Clau, de 4 mm de diàmetre i 75 mm de longitud, d'acer galvanitzat d'alta adherència.</t>
  </si>
  <si>
    <t xml:space="preserve">Subtotal materials:</t>
  </si>
  <si>
    <t xml:space="preserve">Mà d'obra</t>
  </si>
  <si>
    <t xml:space="preserve">mo017</t>
  </si>
  <si>
    <t xml:space="preserve">h</t>
  </si>
  <si>
    <t xml:space="preserve">Oficial 1ª fuster.</t>
  </si>
  <si>
    <t xml:space="preserve">mo058</t>
  </si>
  <si>
    <t xml:space="preserve">h</t>
  </si>
  <si>
    <t xml:space="preserve">Ajudant fuster.</t>
  </si>
  <si>
    <t xml:space="preserve">Subtotal mà d'obra:</t>
  </si>
  <si>
    <t xml:space="preserve">Costos directes complementaris</t>
  </si>
  <si>
    <t xml:space="preserve">%</t>
  </si>
  <si>
    <t xml:space="preserve">Costos directes complementaris</t>
  </si>
  <si>
    <t xml:space="preserve">Cost de manteniment decennal: 0,33€ en els primers 10 anys.</t>
  </si>
  <si>
    <r>
      <rPr>
        <b/>
        <sz val="8.25"/>
        <color rgb="FF000000"/>
        <rFont val="Arial"/>
        <family val="2"/>
      </rPr>
      <t xml:space="preserve">Costos directes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</si>
</sst>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33" customWidth="1"/>
    <col min="2" max="2" width="4.42" customWidth="1"/>
    <col min="3" max="3" width="1.87" customWidth="1"/>
    <col min="4" max="4" width="4.76" customWidth="1"/>
    <col min="5" max="5" width="77.18" customWidth="1"/>
    <col min="6" max="6" width="13.26" customWidth="1"/>
    <col min="7" max="7" width="10.71" customWidth="1"/>
    <col min="8" max="8" width="7.99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24.0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1.05</v>
      </c>
      <c r="G10" s="12">
        <v>6.8</v>
      </c>
      <c r="H10" s="12">
        <f ca="1">ROUND(INDIRECT(ADDRESS(ROW()+(0), COLUMN()+(-2), 1))*INDIRECT(ADDRESS(ROW()+(0), COLUMN()+(-1), 1)), 2)</f>
        <v>7.14</v>
      </c>
    </row>
    <row r="11" spans="1:8" ht="13.5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3">
        <v>5</v>
      </c>
      <c r="G11" s="14">
        <v>0.08</v>
      </c>
      <c r="H11" s="14">
        <f ca="1">ROUND(INDIRECT(ADDRESS(ROW()+(0), COLUMN()+(-2), 1))*INDIRECT(ADDRESS(ROW()+(0), COLUMN()+(-1), 1)), 2)</f>
        <v>0.4</v>
      </c>
    </row>
    <row r="12" spans="1:8" ht="13.50" thickBot="1" customHeight="1">
      <c r="A12" s="15"/>
      <c r="B12" s="15"/>
      <c r="C12" s="15"/>
      <c r="D12" s="15"/>
      <c r="E12" s="15"/>
      <c r="F12" s="9" t="s">
        <v>18</v>
      </c>
      <c r="G12" s="9"/>
      <c r="H12" s="17">
        <f ca="1">ROUND(SUM(INDIRECT(ADDRESS(ROW()+(-1), COLUMN()+(0), 1)),INDIRECT(ADDRESS(ROW()+(-2), COLUMN()+(0), 1))), 2)</f>
        <v>7.54</v>
      </c>
    </row>
    <row r="13" spans="1:8" ht="13.50" thickBot="1" customHeight="1">
      <c r="A13" s="15">
        <v>2</v>
      </c>
      <c r="B13" s="15"/>
      <c r="C13" s="15"/>
      <c r="D13" s="15"/>
      <c r="E13" s="18" t="s">
        <v>19</v>
      </c>
      <c r="F13" s="18"/>
      <c r="G13" s="15"/>
      <c r="H13" s="15"/>
    </row>
    <row r="14" spans="1:8" ht="13.50" thickBot="1" customHeight="1">
      <c r="A14" s="1" t="s">
        <v>20</v>
      </c>
      <c r="B14" s="1"/>
      <c r="C14" s="10" t="s">
        <v>21</v>
      </c>
      <c r="D14" s="10"/>
      <c r="E14" s="1" t="s">
        <v>22</v>
      </c>
      <c r="F14" s="11">
        <v>0.187</v>
      </c>
      <c r="G14" s="12">
        <v>24.94</v>
      </c>
      <c r="H14" s="12">
        <f ca="1">ROUND(INDIRECT(ADDRESS(ROW()+(0), COLUMN()+(-2), 1))*INDIRECT(ADDRESS(ROW()+(0), COLUMN()+(-1), 1)), 2)</f>
        <v>4.66</v>
      </c>
    </row>
    <row r="15" spans="1:8" ht="13.50" thickBot="1" customHeight="1">
      <c r="A15" s="1" t="s">
        <v>23</v>
      </c>
      <c r="B15" s="1"/>
      <c r="C15" s="10" t="s">
        <v>24</v>
      </c>
      <c r="D15" s="10"/>
      <c r="E15" s="1" t="s">
        <v>25</v>
      </c>
      <c r="F15" s="13">
        <v>0.187</v>
      </c>
      <c r="G15" s="14">
        <v>21.92</v>
      </c>
      <c r="H15" s="14">
        <f ca="1">ROUND(INDIRECT(ADDRESS(ROW()+(0), COLUMN()+(-2), 1))*INDIRECT(ADDRESS(ROW()+(0), COLUMN()+(-1), 1)), 2)</f>
        <v>4.1</v>
      </c>
    </row>
    <row r="16" spans="1:8" ht="13.50" thickBot="1" customHeight="1">
      <c r="A16" s="15"/>
      <c r="B16" s="15"/>
      <c r="C16" s="15"/>
      <c r="D16" s="15"/>
      <c r="E16" s="15"/>
      <c r="F16" s="9" t="s">
        <v>26</v>
      </c>
      <c r="G16" s="9"/>
      <c r="H16" s="17">
        <f ca="1">ROUND(SUM(INDIRECT(ADDRESS(ROW()+(-1), COLUMN()+(0), 1)),INDIRECT(ADDRESS(ROW()+(-2), COLUMN()+(0), 1))), 2)</f>
        <v>8.76</v>
      </c>
    </row>
    <row r="17" spans="1:8" ht="13.50" thickBot="1" customHeight="1">
      <c r="A17" s="15">
        <v>3</v>
      </c>
      <c r="B17" s="15"/>
      <c r="C17" s="15"/>
      <c r="D17" s="15"/>
      <c r="E17" s="18" t="s">
        <v>27</v>
      </c>
      <c r="F17" s="18"/>
      <c r="G17" s="15"/>
      <c r="H17" s="15"/>
    </row>
    <row r="18" spans="1:8" ht="13.50" thickBot="1" customHeight="1">
      <c r="A18" s="19"/>
      <c r="B18" s="19"/>
      <c r="C18" s="20" t="s">
        <v>28</v>
      </c>
      <c r="D18" s="20"/>
      <c r="E18" s="19" t="s">
        <v>29</v>
      </c>
      <c r="F18" s="13">
        <v>2</v>
      </c>
      <c r="G18" s="14">
        <f ca="1">ROUND(SUM(INDIRECT(ADDRESS(ROW()+(-2), COLUMN()+(1), 1)),INDIRECT(ADDRESS(ROW()+(-6), COLUMN()+(1), 1))), 2)</f>
        <v>16.3</v>
      </c>
      <c r="H18" s="14">
        <f ca="1">ROUND(INDIRECT(ADDRESS(ROW()+(0), COLUMN()+(-2), 1))*INDIRECT(ADDRESS(ROW()+(0), COLUMN()+(-1), 1))/100, 2)</f>
        <v>0.33</v>
      </c>
    </row>
    <row r="19" spans="1:8" ht="13.50" thickBot="1" customHeight="1">
      <c r="A19" s="21" t="s">
        <v>30</v>
      </c>
      <c r="B19" s="21"/>
      <c r="C19" s="22"/>
      <c r="D19" s="22"/>
      <c r="E19" s="23"/>
      <c r="F19" s="24" t="s">
        <v>31</v>
      </c>
      <c r="G19" s="25"/>
      <c r="H19" s="26">
        <f ca="1">ROUND(SUM(INDIRECT(ADDRESS(ROW()+(-1), COLUMN()+(0), 1)),INDIRECT(ADDRESS(ROW()+(-3), COLUMN()+(0), 1)),INDIRECT(ADDRESS(ROW()+(-7), COLUMN()+(0), 1))), 2)</f>
        <v>16.63</v>
      </c>
    </row>
  </sheetData>
  <mergeCells count="33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F12:G12"/>
    <mergeCell ref="A13:B13"/>
    <mergeCell ref="C13:D13"/>
    <mergeCell ref="E13:F13"/>
    <mergeCell ref="A14:B14"/>
    <mergeCell ref="C14:D14"/>
    <mergeCell ref="A15:B15"/>
    <mergeCell ref="C15:D15"/>
    <mergeCell ref="A16:B16"/>
    <mergeCell ref="C16:D16"/>
    <mergeCell ref="F16:G16"/>
    <mergeCell ref="A17:B17"/>
    <mergeCell ref="C17:D17"/>
    <mergeCell ref="E17:F17"/>
    <mergeCell ref="A18:B18"/>
    <mergeCell ref="C18:D18"/>
    <mergeCell ref="A19:E19"/>
    <mergeCell ref="F19:G19"/>
  </mergeCells>
  <pageMargins left="0.147638" right="0.147638" top="0.206693" bottom="0.206693" header="0.0" footer="0.0"/>
  <pageSetup paperSize="9" orientation="portrait"/>
  <rowBreaks count="0" manualBreakCount="0">
    </rowBreaks>
</worksheet>
</file>