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<sst xmlns="http://schemas.openxmlformats.org/spreadsheetml/2006/main" count="56" uniqueCount="56">
  <si>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</si>
  <si>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NAQ010</t>
  </si>
  <si>
    <t xml:space="preserve">m²</t>
  </si>
  <si>
    <t xml:space="preserve">Aïllament tèrmic per l'exterior de cobertes inclinades.</t>
  </si>
  <si>
    <r>
      <rPr>
        <sz val="8.25"/>
        <color rgb="FF000000"/>
        <rFont val="Arial"/>
        <family val="2"/>
      </rPr>
      <t xml:space="preserve">Aïllament tèrmic per l'exterior de cobertes inclinades, format per escuma rígida de poliuretà amb una densitat mínima de 35 kg/m³ i espessor mig mínim de 30 mm, fabricada "in situ" j projectada sobre el forjat de coberta, recobert posteriorment amb una capa de morter de ciment, industrial,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</si>
  <si>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</si>
  <si>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</si>
  <si>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</si>
  <si>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</si>
  <si>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</si>
  <si>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</si>
  <si>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</si>
  <si>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mt16poc010b</t>
  </si>
  <si>
    <t xml:space="preserve">m²</t>
  </si>
  <si>
    <t xml:space="preserve">Escuma rígida de poliuretà projectat "in situ", densitat mínima 35 kg/m³, gruix mitjà mínim 30 mm, aplicat en cobertes inclinades, segons UNE-EN 14315-1.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</si>
  <si>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</si>
  <si>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</si>
  <si>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</si>
  <si>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</si>
  <si>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</si>
  <si>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</si>
  <si>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</si>
  <si>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Equip i maquinària</t>
  </si>
  <si>
    <t xml:space="preserve">mq08mpa030</t>
  </si>
  <si>
    <t xml:space="preserve">h</t>
  </si>
  <si>
    <t xml:space="preserve">Maquinària per a projecció de productes aïllants.</t>
  </si>
  <si>
    <t xml:space="preserve">Subtotal equip i maquinària:</t>
  </si>
  <si>
    <t xml:space="preserve">Mà d'obra</t>
  </si>
  <si>
    <t xml:space="preserve">mo030</t>
  </si>
  <si>
    <t xml:space="preserve">h</t>
  </si>
  <si>
    <t xml:space="preserve">Oficial 1ª aplicador de productes aïllants.</t>
  </si>
  <si>
    <t xml:space="preserve">mo068</t>
  </si>
  <si>
    <t xml:space="preserve">h</t>
  </si>
  <si>
    <t xml:space="preserve">Ajudant aplicador de productes aïllants.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</si>
  <si>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</si>
  <si>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</si>
  <si>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</si>
  <si>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</si>
  <si>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</si>
  <si>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</si>
  <si>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</si>
  <si>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</si>
  <si>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</si>
  <si>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</si>
  <si>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</si>
  <si>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</si>
  <si>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</si>
  <si>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14315-1:2013</t>
  </si>
  <si>
    <t xml:space="preserve">1/3/4</t>
  </si>
  <si>
    <t xml:space="preserve">Productos aislantes térmicos para aplicaciones en la edificación. Productos de espuma rígida de poliuretano (PUR) y poliisocianurato (PIR) proyectado in situ. Parte 1: Especificaciones para los sistemas de proyección de espuma rígida antes de la instalación.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</si>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</sst>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56.61" customWidth="1"/>
    <col min="6" max="6" width="1.19" customWidth="1"/>
    <col min="7" max="7" width="11.73" customWidth="1"/>
    <col min="8" max="8" width="2.04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1"/>
      <c r="H10" s="11"/>
      <c r="I10" s="12">
        <v>6.010000</v>
      </c>
      <c r="J10" s="12"/>
      <c r="K10" s="12">
        <f ca="1">ROUND(INDIRECT(ADDRESS(ROW()+(0), COLUMN()+(-5), 1))*INDIRECT(ADDRESS(ROW()+(0), COLUMN()+(-2), 1)), 2)</f>
        <v>6.310000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0.007000</v>
      </c>
      <c r="G11" s="11"/>
      <c r="H11" s="11"/>
      <c r="I11" s="12">
        <v>1.500000</v>
      </c>
      <c r="J11" s="12"/>
      <c r="K11" s="12">
        <f ca="1">ROUND(INDIRECT(ADDRESS(ROW()+(0), COLUMN()+(-5), 1))*INDIRECT(ADDRESS(ROW()+(0), COLUMN()+(-2), 1)), 2)</f>
        <v>0.010000</v>
      </c>
    </row>
    <row r="12" spans="1:11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0.038000</v>
      </c>
      <c r="G12" s="13"/>
      <c r="H12" s="13"/>
      <c r="I12" s="14">
        <v>32.250000</v>
      </c>
      <c r="J12" s="14"/>
      <c r="K12" s="14">
        <f ca="1">ROUND(INDIRECT(ADDRESS(ROW()+(0), COLUMN()+(-5), 1))*INDIRECT(ADDRESS(ROW()+(0), COLUMN()+(-2), 1)), 2)</f>
        <v>1.230000</v>
      </c>
    </row>
    <row r="13" spans="1:11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7.550000</v>
      </c>
    </row>
    <row r="14" spans="1:11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0.117000</v>
      </c>
      <c r="G15" s="13"/>
      <c r="H15" s="13"/>
      <c r="I15" s="14">
        <v>15.250000</v>
      </c>
      <c r="J15" s="14"/>
      <c r="K15" s="14">
        <f ca="1">ROUND(INDIRECT(ADDRESS(ROW()+(0), COLUMN()+(-5), 1))*INDIRECT(ADDRESS(ROW()+(0), COLUMN()+(-2), 1)), 2)</f>
        <v>1.780000</v>
      </c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9"/>
      <c r="K16" s="17">
        <f ca="1">ROUND(SUM(INDIRECT(ADDRESS(ROW()+(-1), COLUMN()+(0), 1))), 2)</f>
        <v>1.780000</v>
      </c>
    </row>
    <row r="17" spans="1:11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0.124000</v>
      </c>
      <c r="G18" s="11"/>
      <c r="H18" s="11"/>
      <c r="I18" s="12">
        <v>23.780000</v>
      </c>
      <c r="J18" s="12"/>
      <c r="K18" s="12">
        <f ca="1">ROUND(INDIRECT(ADDRESS(ROW()+(0), COLUMN()+(-5), 1))*INDIRECT(ADDRESS(ROW()+(0), COLUMN()+(-2), 1)), 2)</f>
        <v>2.950000</v>
      </c>
    </row>
    <row r="19" spans="1:11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0.124000</v>
      </c>
      <c r="G19" s="11"/>
      <c r="H19" s="11"/>
      <c r="I19" s="12">
        <v>21.140000</v>
      </c>
      <c r="J19" s="12"/>
      <c r="K19" s="12">
        <f ca="1">ROUND(INDIRECT(ADDRESS(ROW()+(0), COLUMN()+(-5), 1))*INDIRECT(ADDRESS(ROW()+(0), COLUMN()+(-2), 1)), 2)</f>
        <v>2.620000</v>
      </c>
    </row>
    <row r="20" spans="1:11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0.131000</v>
      </c>
      <c r="G20" s="13"/>
      <c r="H20" s="13"/>
      <c r="I20" s="14">
        <v>19.830000</v>
      </c>
      <c r="J20" s="14"/>
      <c r="K20" s="14">
        <f ca="1">ROUND(INDIRECT(ADDRESS(ROW()+(0), COLUMN()+(-5), 1))*INDIRECT(ADDRESS(ROW()+(0), COLUMN()+(-2), 1)), 2)</f>
        <v>2.600000</v>
      </c>
    </row>
    <row r="21" spans="1:11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9"/>
      <c r="K21" s="17">
        <f ca="1">ROUND(SUM(INDIRECT(ADDRESS(ROW()+(-1), COLUMN()+(0), 1)),INDIRECT(ADDRESS(ROW()+(-2), COLUMN()+(0), 1)),INDIRECT(ADDRESS(ROW()+(-3), COLUMN()+(0), 1))), 2)</f>
        <v>8.170000</v>
      </c>
    </row>
    <row r="22" spans="1:11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  <c r="K22" s="15"/>
    </row>
    <row r="23" spans="1:11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3"/>
      <c r="H23" s="13"/>
      <c r="I23" s="14">
        <f ca="1">ROUND(SUM(INDIRECT(ADDRESS(ROW()+(-2), COLUMN()+(2), 1)),INDIRECT(ADDRESS(ROW()+(-7), COLUMN()+(2), 1)),INDIRECT(ADDRESS(ROW()+(-10), COLUMN()+(2), 1))), 2)</f>
        <v>17.500000</v>
      </c>
      <c r="J23" s="14"/>
      <c r="K23" s="14">
        <f ca="1">ROUND(INDIRECT(ADDRESS(ROW()+(0), COLUMN()+(-5), 1))*INDIRECT(ADDRESS(ROW()+(0), COLUMN()+(-2), 1))/100, 2)</f>
        <v>0.350000</v>
      </c>
    </row>
    <row r="24" spans="1:11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5"/>
      <c r="K24" s="26">
        <f ca="1">ROUND(SUM(INDIRECT(ADDRESS(ROW()+(-1), COLUMN()+(0), 1)),INDIRECT(ADDRESS(ROW()+(-3), COLUMN()+(0), 1)),INDIRECT(ADDRESS(ROW()+(-8), COLUMN()+(0), 1)),INDIRECT(ADDRESS(ROW()+(-11), COLUMN()+(0), 1))), 2)</f>
        <v>17.850000</v>
      </c>
    </row>
    <row r="27" spans="1:11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  <c r="K27" s="27"/>
    </row>
    <row r="28" spans="1:11" ht="13.50" thickBot="1" customHeight="1">
      <c r="A28" s="28" t="s">
        <v>47</v>
      </c>
      <c r="B28" s="28"/>
      <c r="C28" s="28"/>
      <c r="D28" s="28"/>
      <c r="E28" s="28"/>
      <c r="F28" s="28"/>
      <c r="G28" s="29">
        <v>1112013.000000</v>
      </c>
      <c r="H28" s="29">
        <v>1112014.000000</v>
      </c>
      <c r="I28" s="29"/>
      <c r="J28" s="29" t="s">
        <v>48</v>
      </c>
      <c r="K28" s="29"/>
    </row>
    <row r="29" spans="1:11" ht="34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</row>
    <row r="30" spans="1:11" ht="13.50" thickBot="1" customHeight="1">
      <c r="A30" s="28" t="s">
        <v>50</v>
      </c>
      <c r="B30" s="28"/>
      <c r="C30" s="28"/>
      <c r="D30" s="28"/>
      <c r="E30" s="28"/>
      <c r="F30" s="28"/>
      <c r="G30" s="29">
        <v>162011.000000</v>
      </c>
      <c r="H30" s="29">
        <v>162012.000000</v>
      </c>
      <c r="I30" s="29"/>
      <c r="J30" s="29" t="s">
        <v>51</v>
      </c>
      <c r="K30" s="29"/>
    </row>
    <row r="31" spans="1:11" ht="13.50" thickBot="1" customHeight="1">
      <c r="A31" s="30" t="s">
        <v>52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3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H12"/>
    <mergeCell ref="I12:J12"/>
    <mergeCell ref="A13:B13"/>
    <mergeCell ref="C13:D13"/>
    <mergeCell ref="F13:J13"/>
    <mergeCell ref="A14:B14"/>
    <mergeCell ref="C14:D14"/>
    <mergeCell ref="E14:H14"/>
    <mergeCell ref="I14:J14"/>
    <mergeCell ref="A15:B15"/>
    <mergeCell ref="C15:D15"/>
    <mergeCell ref="F15:H15"/>
    <mergeCell ref="I15:J15"/>
    <mergeCell ref="A16:B16"/>
    <mergeCell ref="C16:D16"/>
    <mergeCell ref="F16:J16"/>
    <mergeCell ref="A17:B17"/>
    <mergeCell ref="C17:D17"/>
    <mergeCell ref="E17:H17"/>
    <mergeCell ref="I17:J17"/>
    <mergeCell ref="A18:B18"/>
    <mergeCell ref="C18:D18"/>
    <mergeCell ref="F18:H18"/>
    <mergeCell ref="I18:J18"/>
    <mergeCell ref="A19:B19"/>
    <mergeCell ref="C19:D19"/>
    <mergeCell ref="F19:H19"/>
    <mergeCell ref="I19:J19"/>
    <mergeCell ref="A20:B20"/>
    <mergeCell ref="C20:D20"/>
    <mergeCell ref="F20:H20"/>
    <mergeCell ref="I20:J20"/>
    <mergeCell ref="A21:B21"/>
    <mergeCell ref="C21:D21"/>
    <mergeCell ref="F21:J21"/>
    <mergeCell ref="A22:B22"/>
    <mergeCell ref="C22:D22"/>
    <mergeCell ref="E22:H22"/>
    <mergeCell ref="I22:J22"/>
    <mergeCell ref="A23:B23"/>
    <mergeCell ref="C23:D23"/>
    <mergeCell ref="F23:H23"/>
    <mergeCell ref="I23:J23"/>
    <mergeCell ref="A24:E24"/>
    <mergeCell ref="F24:J24"/>
    <mergeCell ref="A27:F27"/>
    <mergeCell ref="H27:I27"/>
    <mergeCell ref="J27:K27"/>
    <mergeCell ref="A28:F28"/>
    <mergeCell ref="G28:G29"/>
    <mergeCell ref="H28:I29"/>
    <mergeCell ref="J28:K29"/>
    <mergeCell ref="A29:F29"/>
    <mergeCell ref="A30:F30"/>
    <mergeCell ref="G30:G31"/>
    <mergeCell ref="H30:I31"/>
    <mergeCell ref="J30:K31"/>
    <mergeCell ref="A31:F31"/>
    <mergeCell ref="A34:K34"/>
    <mergeCell ref="A35:K35"/>
    <mergeCell ref="A36:K36"/>
  </mergeCells>
  <pageMargins left="0.620079" right="0.472441" top="0.472441" bottom="0.472441" header="0.0" footer="0.0"/>
  <pageSetup paperSize="9" orientation="portrait"/>
  <rowBreaks count="0" manualBreakCount="0">
    </rowBreaks>
</worksheet>
</file>