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<sst xmlns="http://schemas.openxmlformats.org/spreadsheetml/2006/main" count="75" uniqueCount="75">
  <si>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</si>
  <si>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QTT020</t>
  </si>
  <si>
    <t xml:space="preserve">m²</t>
  </si>
  <si>
    <t xml:space="preserve">Coberta inclinada de teules ceràmiques sobre espai no habitable.</t>
  </si>
  <si>
    <r>
      <rPr>
        <sz val="8.25"/>
        <color rgb="FF000000"/>
        <rFont val="Arial"/>
        <family val="2"/>
      </rPr>
      <t xml:space="preserve">Coberta inclinada de teules ceràmiques, sobre espai no habitable, amb un pendent mitjà del 30%, composta de: formació de pendents: maó ceràmic buit (súper maó), per revestir, 50x20x4 cm, amb una capa de regularització de morter de ciment, industrial, M-5, de 3 cm d'espessor, sobre envans alleugerits de 100 cm d'altura mitja; impermeabilització: placa sota teula, asfàltica DRS, BT 235 "ONDULINE", cobertura: teula ceràmica corba, color vermell, 40x19x16 cm, fixada amb escuma de poliuretà, Ondufoam "ONDULINE" i ganxos "ONDULINE".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</si>
  <si>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</si>
  <si>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</si>
  <si>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</si>
  <si>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</si>
  <si>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</si>
  <si>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</si>
  <si>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</si>
  <si>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</si>
  <si>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</si>
  <si>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</si>
  <si>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</si>
  <si>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</si>
  <si>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</si>
  <si>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</si>
  <si>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</si>
  <si>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</si>
  <si>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mt04lcg010a</t>
  </si>
  <si>
    <t xml:space="preserve">U</t>
  </si>
  <si>
    <t xml:space="preserve">Maó ceràmic buit (súper maó), per revestir, 50x20x4 cm, per a ús en fàbrica protegida (peça P), densitat 845 kg/m³, segons UNE-EN 771-1.</t>
  </si>
  <si>
    <t xml:space="preserve">mt13bto010vf</t>
  </si>
  <si>
    <t xml:space="preserve">m²</t>
  </si>
  <si>
    <t xml:space="preserve">Placa sota teula, asfàltica DRS (doble capa protectora de resina i cavalcament de seguretat), BT 235 "ONDULINE", armada amb fibres minerals i vegetals més resina, de 2000 mm de longitud, 1050 mm d'amplada i 2,6 mm de gruix, segons UNE-EN 534.</t>
  </si>
  <si>
    <t xml:space="preserve">mt13lpo035b</t>
  </si>
  <si>
    <t xml:space="preserve">U</t>
  </si>
  <si>
    <t xml:space="preserve">Clau, "ONDULINE", per a fixació de placa sota teula.</t>
  </si>
  <si>
    <t xml:space="preserve">mt13bto035a</t>
  </si>
  <si>
    <t xml:space="preserve">U</t>
  </si>
  <si>
    <t xml:space="preserve">Aerosol de 750 cm³ d'escuma de poliuretà monocomponent, Ondufoam "ONDULINE".</t>
  </si>
  <si>
    <t xml:space="preserve">mt13bto040</t>
  </si>
  <si>
    <t xml:space="preserve">U</t>
  </si>
  <si>
    <t xml:space="preserve">Ganxo "ONDULINE", per subjecció de teules a placa sota teula.</t>
  </si>
  <si>
    <t xml:space="preserve">mt13tac010a</t>
  </si>
  <si>
    <t xml:space="preserve">U</t>
  </si>
  <si>
    <t xml:space="preserve">Teula ceràmica corba, color vermell, 40x19x16 cm, segons UNE-EN 1304.</t>
  </si>
  <si>
    <t xml:space="preserve">mt13tac013a</t>
  </si>
  <si>
    <t xml:space="preserve">U</t>
  </si>
  <si>
    <t xml:space="preserve">Teula ceràmica de ventilació corba, color vermell, segons UNE-EN 1304.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</si>
  <si>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</si>
  <si>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</si>
  <si>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</si>
  <si>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</si>
  <si>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</si>
  <si>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</si>
  <si>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</si>
  <si>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</si>
  <si>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</si>
  <si>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</si>
  <si>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</si>
  <si>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</si>
  <si>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52,96€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</si>
  <si>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</si>
  <si>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</si>
  <si>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</si>
  <si>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</si>
  <si>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</si>
  <si>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</si>
  <si>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</si>
  <si>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</si>
  <si>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</si>
  <si>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</si>
  <si>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</si>
  <si>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544:2011</t>
  </si>
  <si>
    <t xml:space="preserve">3/4</t>
  </si>
  <si>
    <t xml:space="preserve">Placas  bituminosas  con  armadura  mineral  y/o sintética.  Especificación  de  producto  y  métodos de  ensayo.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</si>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</sst>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29.066000</v>
      </c>
      <c r="H10" s="11"/>
      <c r="I10" s="12">
        <v>0.160000</v>
      </c>
      <c r="J10" s="12">
        <f ca="1">ROUND(INDIRECT(ADDRESS(ROW()+(0), COLUMN()+(-3), 1))*INDIRECT(ADDRESS(ROW()+(0), COLUMN()+(-1), 1)), 2)</f>
        <v>4.650000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0.015000</v>
      </c>
      <c r="H11" s="11"/>
      <c r="I11" s="12">
        <v>1.500000</v>
      </c>
      <c r="J11" s="12">
        <f ca="1">ROUND(INDIRECT(ADDRESS(ROW()+(0), COLUMN()+(-3), 1))*INDIRECT(ADDRESS(ROW()+(0), COLUMN()+(-1), 1)), 2)</f>
        <v>0.020000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0.085000</v>
      </c>
      <c r="H12" s="11"/>
      <c r="I12" s="12">
        <v>33.860000</v>
      </c>
      <c r="J12" s="12">
        <f ca="1">ROUND(INDIRECT(ADDRESS(ROW()+(0), COLUMN()+(-3), 1))*INDIRECT(ADDRESS(ROW()+(0), COLUMN()+(-1), 1)), 2)</f>
        <v>2.880000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10.000000</v>
      </c>
      <c r="H13" s="11"/>
      <c r="I13" s="12">
        <v>0.210000</v>
      </c>
      <c r="J13" s="12">
        <f ca="1">ROUND(INDIRECT(ADDRESS(ROW()+(0), COLUMN()+(-3), 1))*INDIRECT(ADDRESS(ROW()+(0), COLUMN()+(-1), 1)), 2)</f>
        <v>2.100000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1.250000</v>
      </c>
      <c r="H14" s="11"/>
      <c r="I14" s="12">
        <v>7.200000</v>
      </c>
      <c r="J14" s="12">
        <f ca="1">ROUND(INDIRECT(ADDRESS(ROW()+(0), COLUMN()+(-3), 1))*INDIRECT(ADDRESS(ROW()+(0), COLUMN()+(-1), 1)), 2)</f>
        <v>9.000000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3.000000</v>
      </c>
      <c r="H15" s="11"/>
      <c r="I15" s="12">
        <v>0.090000</v>
      </c>
      <c r="J15" s="12">
        <f ca="1">ROUND(INDIRECT(ADDRESS(ROW()+(0), COLUMN()+(-3), 1))*INDIRECT(ADDRESS(ROW()+(0), COLUMN()+(-1), 1)), 2)</f>
        <v>0.270000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0.250000</v>
      </c>
      <c r="H16" s="11"/>
      <c r="I16" s="12">
        <v>6.230000</v>
      </c>
      <c r="J16" s="12">
        <f ca="1">ROUND(INDIRECT(ADDRESS(ROW()+(0), COLUMN()+(-3), 1))*INDIRECT(ADDRESS(ROW()+(0), COLUMN()+(-1), 1)), 2)</f>
        <v>1.560000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8.000000</v>
      </c>
      <c r="H17" s="11"/>
      <c r="I17" s="12">
        <v>0.260000</v>
      </c>
      <c r="J17" s="12">
        <f ca="1">ROUND(INDIRECT(ADDRESS(ROW()+(0), COLUMN()+(-3), 1))*INDIRECT(ADDRESS(ROW()+(0), COLUMN()+(-1), 1)), 2)</f>
        <v>2.080000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31.400000</v>
      </c>
      <c r="H18" s="11"/>
      <c r="I18" s="12">
        <v>0.250000</v>
      </c>
      <c r="J18" s="12">
        <f ca="1">ROUND(INDIRECT(ADDRESS(ROW()+(0), COLUMN()+(-3), 1))*INDIRECT(ADDRESS(ROW()+(0), COLUMN()+(-1), 1)), 2)</f>
        <v>7.850000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3">
        <v>0.100000</v>
      </c>
      <c r="H19" s="13"/>
      <c r="I19" s="14">
        <v>2.740000</v>
      </c>
      <c r="J19" s="14">
        <f ca="1">ROUND(INDIRECT(ADDRESS(ROW()+(0), COLUMN()+(-3), 1))*INDIRECT(ADDRESS(ROW()+(0), COLUMN()+(-1), 1)), 2)</f>
        <v>0.270000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30.680000</v>
      </c>
    </row>
    <row r="21" spans="1:10" ht="13.50" thickBot="1" customHeight="1">
      <c r="A21" s="15">
        <v>2.000000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2.678000</v>
      </c>
      <c r="H22" s="11"/>
      <c r="I22" s="12">
        <v>25.830000</v>
      </c>
      <c r="J22" s="12">
        <f ca="1">ROUND(INDIRECT(ADDRESS(ROW()+(0), COLUMN()+(-3), 1))*INDIRECT(ADDRESS(ROW()+(0), COLUMN()+(-1), 1)), 2)</f>
        <v>69.170000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2.523000</v>
      </c>
      <c r="H23" s="13"/>
      <c r="I23" s="14">
        <v>22.780000</v>
      </c>
      <c r="J23" s="14">
        <f ca="1">ROUND(INDIRECT(ADDRESS(ROW()+(0), COLUMN()+(-3), 1))*INDIRECT(ADDRESS(ROW()+(0), COLUMN()+(-1), 1)), 2)</f>
        <v>57.470000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1))), 2)</f>
        <v>126.640000</v>
      </c>
    </row>
    <row r="25" spans="1:10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2.000000</v>
      </c>
      <c r="H26" s="13"/>
      <c r="I26" s="14">
        <f ca="1">ROUND(SUM(INDIRECT(ADDRESS(ROW()+(-2), COLUMN()+(1), 1)),INDIRECT(ADDRESS(ROW()+(-6), COLUMN()+(1), 1))), 2)</f>
        <v>157.320000</v>
      </c>
      <c r="J26" s="14">
        <f ca="1">ROUND(INDIRECT(ADDRESS(ROW()+(0), COLUMN()+(-3), 1))*INDIRECT(ADDRESS(ROW()+(0), COLUMN()+(-1), 1))/100, 2)</f>
        <v>3.150000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1)),INDIRECT(ADDRESS(ROW()+(-7), COLUMN()+(0), 1))), 2)</f>
        <v>160.470000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1062016.000000</v>
      </c>
      <c r="G31" s="29"/>
      <c r="H31" s="29">
        <v>1062017.000000</v>
      </c>
      <c r="I31" s="29"/>
      <c r="J31" s="29" t="s">
        <v>61</v>
      </c>
    </row>
    <row r="32" spans="1:10" ht="13.5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28" t="s">
        <v>63</v>
      </c>
      <c r="B33" s="28"/>
      <c r="C33" s="28"/>
      <c r="D33" s="28"/>
      <c r="E33" s="28"/>
      <c r="F33" s="29">
        <v>162011.000000</v>
      </c>
      <c r="G33" s="29"/>
      <c r="H33" s="29">
        <v>162012.000000</v>
      </c>
      <c r="I33" s="29"/>
      <c r="J33" s="29" t="s">
        <v>64</v>
      </c>
    </row>
    <row r="34" spans="1:10" ht="13.50" thickBot="1" customHeight="1">
      <c r="A34" s="30" t="s">
        <v>65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66</v>
      </c>
      <c r="B35" s="28"/>
      <c r="C35" s="28"/>
      <c r="D35" s="28"/>
      <c r="E35" s="28"/>
      <c r="F35" s="29">
        <v>142012.000000</v>
      </c>
      <c r="G35" s="29"/>
      <c r="H35" s="29">
        <v>142012.000000</v>
      </c>
      <c r="I35" s="29"/>
      <c r="J35" s="29" t="s">
        <v>67</v>
      </c>
    </row>
    <row r="36" spans="1:10" ht="13.50" thickBot="1" customHeight="1">
      <c r="A36" s="30" t="s">
        <v>68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28" t="s">
        <v>69</v>
      </c>
      <c r="B37" s="28"/>
      <c r="C37" s="28"/>
      <c r="D37" s="28"/>
      <c r="E37" s="28"/>
      <c r="F37" s="29">
        <v>122006.000000</v>
      </c>
      <c r="G37" s="29"/>
      <c r="H37" s="29">
        <v>122007.000000</v>
      </c>
      <c r="I37" s="29"/>
      <c r="J37" s="29" t="s">
        <v>70</v>
      </c>
    </row>
    <row r="38" spans="1:10" ht="13.50" thickBot="1" customHeight="1">
      <c r="A38" s="30" t="s">
        <v>71</v>
      </c>
      <c r="B38" s="30"/>
      <c r="C38" s="30"/>
      <c r="D38" s="30"/>
      <c r="E38" s="30"/>
      <c r="F38" s="31"/>
      <c r="G38" s="31"/>
      <c r="H38" s="31"/>
      <c r="I38" s="31"/>
      <c r="J38" s="31"/>
    </row>
    <row r="41" spans="1:1" ht="33.75" thickBot="1" customHeight="1">
      <c r="A41" s="1" t="s">
        <v>72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74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0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2"/>
    <mergeCell ref="H31:I32"/>
    <mergeCell ref="J31:J32"/>
    <mergeCell ref="A32:E32"/>
    <mergeCell ref="A33:E33"/>
    <mergeCell ref="F33:G34"/>
    <mergeCell ref="H33:I34"/>
    <mergeCell ref="J33:J34"/>
    <mergeCell ref="A34:E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